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onrad\Desktop\Eigene Dateien\PROTOKOLLE\Bindungsassays\IDH\Thermal Shift Assay TSA_Isothermal Dose Response Exp IDRE\20250513-TSA R132H-U251 AG120\"/>
    </mc:Choice>
  </mc:AlternateContent>
  <xr:revisionPtr revIDLastSave="0" documentId="13_ncr:1_{88A0E9AF-EE4F-4EA2-8957-DA048C8B9713}" xr6:coauthVersionLast="47" xr6:coauthVersionMax="47" xr10:uidLastSave="{00000000-0000-0000-0000-000000000000}"/>
  <bookViews>
    <workbookView xWindow="2040" yWindow="60" windowWidth="26835" windowHeight="1524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0" i="1" l="1"/>
  <c r="D21" i="1"/>
  <c r="D22" i="1"/>
  <c r="D23" i="1"/>
  <c r="D24" i="1"/>
  <c r="D25" i="1"/>
  <c r="D19" i="1"/>
  <c r="C20" i="1"/>
  <c r="C21" i="1"/>
  <c r="C22" i="1"/>
  <c r="C23" i="1"/>
  <c r="C24" i="1"/>
  <c r="C25" i="1"/>
  <c r="C19" i="1"/>
</calcChain>
</file>

<file path=xl/sharedStrings.xml><?xml version="1.0" encoding="utf-8"?>
<sst xmlns="http://schemas.openxmlformats.org/spreadsheetml/2006/main" count="13" uniqueCount="6">
  <si>
    <t>DMSO</t>
  </si>
  <si>
    <t>°C</t>
  </si>
  <si>
    <t>IDH</t>
  </si>
  <si>
    <t>GAPDH</t>
  </si>
  <si>
    <t>AG-120</t>
  </si>
  <si>
    <t>IDH in % 40°C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</si>
</sst>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0" fontId="0" fillId="0" borderId="0" xfId="0" quotePrefix="1"/>
    <xf numFmtId="1" fontId="0" fillId="0" borderId="0" xfId="0" applyNumberFormat="1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Auswertung TSA 202513</a:t>
            </a:r>
          </a:p>
          <a:p>
            <a:pPr>
              <a:defRPr/>
            </a:pPr>
            <a:r>
              <a:rPr lang="de-DE"/>
              <a:t>Intensity (LAU) vs. protein, treatment and temperature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1205669713820984"/>
          <c:y val="0.26076683628311753"/>
          <c:w val="0.8450190909234937"/>
          <c:h val="0.674355222155256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Tabelle1!$C$2:$C$3</c:f>
              <c:strCache>
                <c:ptCount val="2"/>
                <c:pt idx="0">
                  <c:v>DMSO</c:v>
                </c:pt>
                <c:pt idx="1">
                  <c:v>IDH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Tabelle1!$B$4:$B$10</c:f>
              <c:numCache>
                <c:formatCode>General</c:formatCode>
                <c:ptCount val="7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49</c:v>
                </c:pt>
                <c:pt idx="4">
                  <c:v>52</c:v>
                </c:pt>
                <c:pt idx="5">
                  <c:v>55</c:v>
                </c:pt>
                <c:pt idx="6">
                  <c:v>58</c:v>
                </c:pt>
              </c:numCache>
            </c:numRef>
          </c:cat>
          <c:val>
            <c:numRef>
              <c:f>Tabelle1!$C$4:$C$10</c:f>
              <c:numCache>
                <c:formatCode>0</c:formatCode>
                <c:ptCount val="7"/>
                <c:pt idx="0">
                  <c:v>583818.30000000005</c:v>
                </c:pt>
                <c:pt idx="1">
                  <c:v>782697.3</c:v>
                </c:pt>
                <c:pt idx="2">
                  <c:v>556435.1</c:v>
                </c:pt>
                <c:pt idx="3">
                  <c:v>374834.2</c:v>
                </c:pt>
                <c:pt idx="4">
                  <c:v>381254.3</c:v>
                </c:pt>
                <c:pt idx="5">
                  <c:v>284068.2</c:v>
                </c:pt>
                <c:pt idx="6">
                  <c:v>183798.1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8E-46E3-9B94-9DAC611B0201}"/>
            </c:ext>
          </c:extLst>
        </c:ser>
        <c:ser>
          <c:idx val="1"/>
          <c:order val="1"/>
          <c:tx>
            <c:strRef>
              <c:f>Tabelle1!$D$2:$D$3</c:f>
              <c:strCache>
                <c:ptCount val="2"/>
                <c:pt idx="0">
                  <c:v>DMSO</c:v>
                </c:pt>
                <c:pt idx="1">
                  <c:v>GAPDH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Tabelle1!$B$4:$B$10</c:f>
              <c:numCache>
                <c:formatCode>General</c:formatCode>
                <c:ptCount val="7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49</c:v>
                </c:pt>
                <c:pt idx="4">
                  <c:v>52</c:v>
                </c:pt>
                <c:pt idx="5">
                  <c:v>55</c:v>
                </c:pt>
                <c:pt idx="6">
                  <c:v>58</c:v>
                </c:pt>
              </c:numCache>
            </c:numRef>
          </c:cat>
          <c:val>
            <c:numRef>
              <c:f>Tabelle1!$D$4:$D$10</c:f>
              <c:numCache>
                <c:formatCode>0</c:formatCode>
                <c:ptCount val="7"/>
                <c:pt idx="0">
                  <c:v>1872951.6</c:v>
                </c:pt>
                <c:pt idx="1">
                  <c:v>1469754.1</c:v>
                </c:pt>
                <c:pt idx="2">
                  <c:v>1354396</c:v>
                </c:pt>
                <c:pt idx="3">
                  <c:v>1820598.1</c:v>
                </c:pt>
                <c:pt idx="4">
                  <c:v>2109346.4</c:v>
                </c:pt>
                <c:pt idx="5">
                  <c:v>1254970.3999999999</c:v>
                </c:pt>
                <c:pt idx="6">
                  <c:v>591494.30000000005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8E-46E3-9B94-9DAC611B0201}"/>
            </c:ext>
          </c:extLst>
        </c:ser>
        <c:ser>
          <c:idx val="2"/>
          <c:order val="2"/>
          <c:tx>
            <c:strRef>
              <c:f>Tabelle1!$E$2:$E$3</c:f>
              <c:strCache>
                <c:ptCount val="2"/>
                <c:pt idx="0">
                  <c:v>AG-120</c:v>
                </c:pt>
                <c:pt idx="1">
                  <c:v>IDH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Tabelle1!$B$4:$B$10</c:f>
              <c:numCache>
                <c:formatCode>General</c:formatCode>
                <c:ptCount val="7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49</c:v>
                </c:pt>
                <c:pt idx="4">
                  <c:v>52</c:v>
                </c:pt>
                <c:pt idx="5">
                  <c:v>55</c:v>
                </c:pt>
                <c:pt idx="6">
                  <c:v>58</c:v>
                </c:pt>
              </c:numCache>
            </c:numRef>
          </c:cat>
          <c:val>
            <c:numRef>
              <c:f>Tabelle1!$E$4:$E$10</c:f>
              <c:numCache>
                <c:formatCode>0</c:formatCode>
                <c:ptCount val="7"/>
                <c:pt idx="0">
                  <c:v>677457.1</c:v>
                </c:pt>
                <c:pt idx="1">
                  <c:v>990622.5</c:v>
                </c:pt>
                <c:pt idx="2">
                  <c:v>866471.2</c:v>
                </c:pt>
                <c:pt idx="3">
                  <c:v>1058291.8</c:v>
                </c:pt>
                <c:pt idx="4">
                  <c:v>877039.8</c:v>
                </c:pt>
                <c:pt idx="5">
                  <c:v>536100.6</c:v>
                </c:pt>
                <c:pt idx="6">
                  <c:v>163839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8E-46E3-9B94-9DAC611B0201}"/>
            </c:ext>
          </c:extLst>
        </c:ser>
        <c:ser>
          <c:idx val="3"/>
          <c:order val="3"/>
          <c:tx>
            <c:strRef>
              <c:f>Tabelle1!$F$2:$F$3</c:f>
              <c:strCache>
                <c:ptCount val="2"/>
                <c:pt idx="0">
                  <c:v>AG-120</c:v>
                </c:pt>
                <c:pt idx="1">
                  <c:v>GAPDH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Tabelle1!$B$4:$B$10</c:f>
              <c:numCache>
                <c:formatCode>General</c:formatCode>
                <c:ptCount val="7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49</c:v>
                </c:pt>
                <c:pt idx="4">
                  <c:v>52</c:v>
                </c:pt>
                <c:pt idx="5">
                  <c:v>55</c:v>
                </c:pt>
                <c:pt idx="6">
                  <c:v>58</c:v>
                </c:pt>
              </c:numCache>
            </c:numRef>
          </c:cat>
          <c:val>
            <c:numRef>
              <c:f>Tabelle1!$F$4:$F$10</c:f>
              <c:numCache>
                <c:formatCode>0</c:formatCode>
                <c:ptCount val="7"/>
                <c:pt idx="0">
                  <c:v>1238578.8</c:v>
                </c:pt>
                <c:pt idx="1">
                  <c:v>1656562.2</c:v>
                </c:pt>
                <c:pt idx="2">
                  <c:v>1641627.9</c:v>
                </c:pt>
                <c:pt idx="3">
                  <c:v>1665787.4</c:v>
                </c:pt>
                <c:pt idx="4">
                  <c:v>2128493.7999999998</c:v>
                </c:pt>
                <c:pt idx="5">
                  <c:v>1287992.5</c:v>
                </c:pt>
                <c:pt idx="6">
                  <c:v>590346.4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A8E-46E3-9B94-9DAC611B02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68898303"/>
        <c:axId val="868902047"/>
      </c:barChart>
      <c:catAx>
        <c:axId val="8688983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68902047"/>
        <c:crosses val="autoZero"/>
        <c:auto val="1"/>
        <c:lblAlgn val="ctr"/>
        <c:lblOffset val="100"/>
        <c:noMultiLvlLbl val="0"/>
      </c:catAx>
      <c:valAx>
        <c:axId val="8689020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688983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6249949642931325"/>
          <c:y val="0.1695647060045459"/>
          <c:w val="0.2116010129662258"/>
          <c:h val="0.190343680339191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de-DE" sz="1400" b="0" i="0" baseline="0">
                <a:effectLst/>
              </a:rPr>
              <a:t>Auswertung TSA 202513</a:t>
            </a:r>
            <a:endParaRPr lang="de-DE" sz="1400">
              <a:effectLst/>
            </a:endParaRPr>
          </a:p>
          <a:p>
            <a:pPr>
              <a:defRPr sz="1400"/>
            </a:pPr>
            <a:r>
              <a:rPr lang="de-DE" sz="1400" b="0" i="0" baseline="0">
                <a:effectLst/>
              </a:rPr>
              <a:t>Intensity IDH band (% of intesity at 40°C)</a:t>
            </a:r>
            <a:endParaRPr lang="de-DE" sz="14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2347485397654676E-2"/>
          <c:y val="0.21114385181684284"/>
          <c:w val="0.89532887623684254"/>
          <c:h val="0.68686176494358497"/>
        </c:manualLayout>
      </c:layout>
      <c:scatterChart>
        <c:scatterStyle val="lineMarker"/>
        <c:varyColors val="0"/>
        <c:ser>
          <c:idx val="0"/>
          <c:order val="0"/>
          <c:tx>
            <c:strRef>
              <c:f>Tabelle1!$C$18</c:f>
              <c:strCache>
                <c:ptCount val="1"/>
                <c:pt idx="0">
                  <c:v>DMSO</c:v>
                </c:pt>
              </c:strCache>
            </c:strRef>
          </c:tx>
          <c:spPr>
            <a:ln w="19050">
              <a:noFill/>
            </a:ln>
          </c:spPr>
          <c:xVal>
            <c:numRef>
              <c:f>Tabelle1!$B$19:$B$25</c:f>
              <c:numCache>
                <c:formatCode>General</c:formatCode>
                <c:ptCount val="7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49</c:v>
                </c:pt>
                <c:pt idx="4">
                  <c:v>52</c:v>
                </c:pt>
                <c:pt idx="5">
                  <c:v>55</c:v>
                </c:pt>
                <c:pt idx="6">
                  <c:v>58</c:v>
                </c:pt>
              </c:numCache>
            </c:numRef>
          </c:xVal>
          <c:yVal>
            <c:numRef>
              <c:f>Tabelle1!$C$19:$C$25</c:f>
              <c:numCache>
                <c:formatCode>0</c:formatCode>
                <c:ptCount val="7"/>
                <c:pt idx="0">
                  <c:v>100</c:v>
                </c:pt>
                <c:pt idx="1">
                  <c:v>134.06522200486006</c:v>
                </c:pt>
                <c:pt idx="2">
                  <c:v>95.309636576996638</c:v>
                </c:pt>
                <c:pt idx="3">
                  <c:v>64.203914128762321</c:v>
                </c:pt>
                <c:pt idx="4">
                  <c:v>65.303588462369191</c:v>
                </c:pt>
                <c:pt idx="5">
                  <c:v>48.656953713167262</c:v>
                </c:pt>
                <c:pt idx="6">
                  <c:v>31.482072418764535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535-49AE-949F-067BB7C6347E}"/>
            </c:ext>
          </c:extLst>
        </c:ser>
        <c:ser>
          <c:idx val="1"/>
          <c:order val="1"/>
          <c:tx>
            <c:strRef>
              <c:f>Tabelle1!$D$18</c:f>
              <c:strCache>
                <c:ptCount val="1"/>
                <c:pt idx="0">
                  <c:v>AG-120</c:v>
                </c:pt>
              </c:strCache>
            </c:strRef>
          </c:tx>
          <c:spPr>
            <a:ln w="19050">
              <a:noFill/>
            </a:ln>
          </c:spPr>
          <c:xVal>
            <c:numRef>
              <c:f>Tabelle1!$B$19:$B$25</c:f>
              <c:numCache>
                <c:formatCode>General</c:formatCode>
                <c:ptCount val="7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49</c:v>
                </c:pt>
                <c:pt idx="4">
                  <c:v>52</c:v>
                </c:pt>
                <c:pt idx="5">
                  <c:v>55</c:v>
                </c:pt>
                <c:pt idx="6">
                  <c:v>58</c:v>
                </c:pt>
              </c:numCache>
            </c:numRef>
          </c:xVal>
          <c:yVal>
            <c:numRef>
              <c:f>Tabelle1!$D$19:$D$25</c:f>
              <c:numCache>
                <c:formatCode>0</c:formatCode>
                <c:ptCount val="7"/>
                <c:pt idx="0">
                  <c:v>100</c:v>
                </c:pt>
                <c:pt idx="1">
                  <c:v>146.22660239297809</c:v>
                </c:pt>
                <c:pt idx="2">
                  <c:v>127.90052683778796</c:v>
                </c:pt>
                <c:pt idx="3">
                  <c:v>156.21532345000148</c:v>
                </c:pt>
                <c:pt idx="4">
                  <c:v>129.46056658052592</c:v>
                </c:pt>
                <c:pt idx="5">
                  <c:v>79.134250714916121</c:v>
                </c:pt>
                <c:pt idx="6">
                  <c:v>24.184409610586414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535-49AE-949F-067BB7C63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52500559"/>
        <c:axId val="952485999"/>
      </c:scatterChart>
      <c:valAx>
        <c:axId val="952500559"/>
        <c:scaling>
          <c:orientation val="minMax"/>
          <c:max val="60"/>
          <c:min val="38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952485999"/>
        <c:crosses val="autoZero"/>
        <c:crossBetween val="midCat"/>
        <c:majorUnit val="1"/>
      </c:valAx>
      <c:valAx>
        <c:axId val="952485999"/>
        <c:scaling>
          <c:orientation val="minMax"/>
        </c:scaling>
        <c:delete val="0"/>
        <c:axPos val="l"/>
        <c:numFmt formatCode="0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952500559"/>
        <c:crosses val="autoZero"/>
        <c:crossBetween val="midCat"/>
      </c:valAx>
    </c:plotArea>
    <c:legend>
      <c:legendPos val="b"/>
      <c:layout>
        <c:manualLayout>
          <c:xMode val="edge"/>
          <c:yMode val="edge"/>
          <c:x val="0.80528328243009684"/>
          <c:y val="0.18092833575431544"/>
          <c:w val="0.17025663824678905"/>
          <c:h val="0.10488450424975318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>
          <a:solidFill>
            <a:sysClr val="windowText" lastClr="000000"/>
          </a:solidFill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Tabelle1!$C$3</c:f>
              <c:strCache>
                <c:ptCount val="1"/>
                <c:pt idx="0">
                  <c:v>IDH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Tabelle1!$B$4:$B$10</c:f>
              <c:numCache>
                <c:formatCode>General</c:formatCode>
                <c:ptCount val="7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49</c:v>
                </c:pt>
                <c:pt idx="4">
                  <c:v>52</c:v>
                </c:pt>
                <c:pt idx="5">
                  <c:v>55</c:v>
                </c:pt>
                <c:pt idx="6">
                  <c:v>58</c:v>
                </c:pt>
              </c:numCache>
            </c:numRef>
          </c:xVal>
          <c:yVal>
            <c:numRef>
              <c:f>Tabelle1!$C$4:$C$10</c:f>
              <c:numCache>
                <c:formatCode>0</c:formatCode>
                <c:ptCount val="7"/>
                <c:pt idx="0">
                  <c:v>583818.30000000005</c:v>
                </c:pt>
                <c:pt idx="1">
                  <c:v>782697.3</c:v>
                </c:pt>
                <c:pt idx="2">
                  <c:v>556435.1</c:v>
                </c:pt>
                <c:pt idx="3">
                  <c:v>374834.2</c:v>
                </c:pt>
                <c:pt idx="4">
                  <c:v>381254.3</c:v>
                </c:pt>
                <c:pt idx="5">
                  <c:v>284068.2</c:v>
                </c:pt>
                <c:pt idx="6">
                  <c:v>183798.1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54F-4910-8034-3EB555712612}"/>
            </c:ext>
          </c:extLst>
        </c:ser>
        <c:ser>
          <c:idx val="1"/>
          <c:order val="1"/>
          <c:tx>
            <c:strRef>
              <c:f>Tabelle1!$E$3</c:f>
              <c:strCache>
                <c:ptCount val="1"/>
                <c:pt idx="0">
                  <c:v>IDH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Tabelle1!$B$4:$B$10</c:f>
              <c:numCache>
                <c:formatCode>General</c:formatCode>
                <c:ptCount val="7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49</c:v>
                </c:pt>
                <c:pt idx="4">
                  <c:v>52</c:v>
                </c:pt>
                <c:pt idx="5">
                  <c:v>55</c:v>
                </c:pt>
                <c:pt idx="6">
                  <c:v>58</c:v>
                </c:pt>
              </c:numCache>
            </c:numRef>
          </c:xVal>
          <c:yVal>
            <c:numRef>
              <c:f>Tabelle1!$E$4:$E$10</c:f>
              <c:numCache>
                <c:formatCode>0</c:formatCode>
                <c:ptCount val="7"/>
                <c:pt idx="0">
                  <c:v>677457.1</c:v>
                </c:pt>
                <c:pt idx="1">
                  <c:v>990622.5</c:v>
                </c:pt>
                <c:pt idx="2">
                  <c:v>866471.2</c:v>
                </c:pt>
                <c:pt idx="3">
                  <c:v>1058291.8</c:v>
                </c:pt>
                <c:pt idx="4">
                  <c:v>877039.8</c:v>
                </c:pt>
                <c:pt idx="5">
                  <c:v>536100.6</c:v>
                </c:pt>
                <c:pt idx="6">
                  <c:v>163839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54F-4910-8034-3EB555712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19338991"/>
        <c:axId val="1919384591"/>
      </c:scatterChart>
      <c:valAx>
        <c:axId val="1919338991"/>
        <c:scaling>
          <c:orientation val="minMax"/>
          <c:min val="3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19384591"/>
        <c:crosses val="autoZero"/>
        <c:crossBetween val="midCat"/>
      </c:valAx>
      <c:valAx>
        <c:axId val="19193845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1933899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752474</xdr:colOff>
      <xdr:row>0</xdr:row>
      <xdr:rowOff>180974</xdr:rowOff>
    </xdr:from>
    <xdr:to>
      <xdr:col>14</xdr:col>
      <xdr:colOff>390525</xdr:colOff>
      <xdr:row>19</xdr:row>
      <xdr:rowOff>123825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745191</xdr:colOff>
      <xdr:row>20</xdr:row>
      <xdr:rowOff>85163</xdr:rowOff>
    </xdr:from>
    <xdr:to>
      <xdr:col>12</xdr:col>
      <xdr:colOff>734787</xdr:colOff>
      <xdr:row>37</xdr:row>
      <xdr:rowOff>100852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285749</xdr:colOff>
      <xdr:row>8</xdr:row>
      <xdr:rowOff>84363</xdr:rowOff>
    </xdr:from>
    <xdr:to>
      <xdr:col>24</xdr:col>
      <xdr:colOff>108856</xdr:colOff>
      <xdr:row>31</xdr:row>
      <xdr:rowOff>54428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B1516C0F-BF72-98AF-95F6-B7524F7BED8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50"/>
  <sheetViews>
    <sheetView tabSelected="1" zoomScale="70" zoomScaleNormal="70" workbookViewId="0">
      <selection activeCell="F40" sqref="F40:I50"/>
    </sheetView>
  </sheetViews>
  <sheetFormatPr baseColWidth="10" defaultRowHeight="15" x14ac:dyDescent="0.25"/>
  <sheetData>
    <row r="2" spans="2:6" x14ac:dyDescent="0.25">
      <c r="C2" s="5" t="s">
        <v>0</v>
      </c>
      <c r="D2" s="5"/>
      <c r="E2" s="5" t="s">
        <v>4</v>
      </c>
      <c r="F2" s="5"/>
    </row>
    <row r="3" spans="2:6" x14ac:dyDescent="0.25">
      <c r="B3" t="s">
        <v>1</v>
      </c>
      <c r="C3" t="s">
        <v>2</v>
      </c>
      <c r="D3" t="s">
        <v>3</v>
      </c>
      <c r="E3" t="s">
        <v>2</v>
      </c>
      <c r="F3" t="s">
        <v>3</v>
      </c>
    </row>
    <row r="4" spans="2:6" x14ac:dyDescent="0.25">
      <c r="B4">
        <v>40</v>
      </c>
      <c r="C4" s="1">
        <v>583818.30000000005</v>
      </c>
      <c r="D4" s="1">
        <v>1872951.6</v>
      </c>
      <c r="E4" s="1">
        <v>677457.1</v>
      </c>
      <c r="F4" s="1">
        <v>1238578.8</v>
      </c>
    </row>
    <row r="5" spans="2:6" x14ac:dyDescent="0.25">
      <c r="B5">
        <v>43</v>
      </c>
      <c r="C5" s="1">
        <v>782697.3</v>
      </c>
      <c r="D5" s="1">
        <v>1469754.1</v>
      </c>
      <c r="E5" s="1">
        <v>990622.5</v>
      </c>
      <c r="F5" s="1">
        <v>1656562.2</v>
      </c>
    </row>
    <row r="6" spans="2:6" x14ac:dyDescent="0.25">
      <c r="B6">
        <v>46</v>
      </c>
      <c r="C6" s="1">
        <v>556435.1</v>
      </c>
      <c r="D6" s="1">
        <v>1354396</v>
      </c>
      <c r="E6" s="1">
        <v>866471.2</v>
      </c>
      <c r="F6" s="1">
        <v>1641627.9</v>
      </c>
    </row>
    <row r="7" spans="2:6" x14ac:dyDescent="0.25">
      <c r="B7">
        <v>49</v>
      </c>
      <c r="C7" s="1">
        <v>374834.2</v>
      </c>
      <c r="D7" s="1">
        <v>1820598.1</v>
      </c>
      <c r="E7" s="1">
        <v>1058291.8</v>
      </c>
      <c r="F7" s="1">
        <v>1665787.4</v>
      </c>
    </row>
    <row r="8" spans="2:6" x14ac:dyDescent="0.25">
      <c r="B8">
        <v>52</v>
      </c>
      <c r="C8" s="1">
        <v>381254.3</v>
      </c>
      <c r="D8" s="1">
        <v>2109346.4</v>
      </c>
      <c r="E8" s="1">
        <v>877039.8</v>
      </c>
      <c r="F8" s="1">
        <v>2128493.7999999998</v>
      </c>
    </row>
    <row r="9" spans="2:6" x14ac:dyDescent="0.25">
      <c r="B9">
        <v>55</v>
      </c>
      <c r="C9" s="1">
        <v>284068.2</v>
      </c>
      <c r="D9" s="1">
        <v>1254970.3999999999</v>
      </c>
      <c r="E9" s="1">
        <v>536100.6</v>
      </c>
      <c r="F9" s="1">
        <v>1287992.5</v>
      </c>
    </row>
    <row r="10" spans="2:6" x14ac:dyDescent="0.25">
      <c r="B10">
        <v>58</v>
      </c>
      <c r="C10" s="1">
        <v>183798.1</v>
      </c>
      <c r="D10" s="1">
        <v>591494.30000000005</v>
      </c>
      <c r="E10" s="1">
        <v>163839</v>
      </c>
      <c r="F10" s="1">
        <v>590346.4</v>
      </c>
    </row>
    <row r="11" spans="2:6" x14ac:dyDescent="0.25">
      <c r="B11">
        <v>61</v>
      </c>
    </row>
    <row r="12" spans="2:6" x14ac:dyDescent="0.25">
      <c r="B12">
        <v>64</v>
      </c>
    </row>
    <row r="13" spans="2:6" x14ac:dyDescent="0.25">
      <c r="B13">
        <v>67</v>
      </c>
    </row>
    <row r="15" spans="2:6" x14ac:dyDescent="0.25">
      <c r="C15" s="3"/>
      <c r="D15" s="3"/>
    </row>
    <row r="16" spans="2:6" x14ac:dyDescent="0.25">
      <c r="C16" s="1"/>
      <c r="D16" s="2"/>
    </row>
    <row r="17" spans="2:4" x14ac:dyDescent="0.25">
      <c r="C17" s="6" t="s">
        <v>5</v>
      </c>
      <c r="D17" s="6"/>
    </row>
    <row r="18" spans="2:4" x14ac:dyDescent="0.25">
      <c r="C18" t="s">
        <v>0</v>
      </c>
      <c r="D18" s="4" t="s">
        <v>4</v>
      </c>
    </row>
    <row r="19" spans="2:4" x14ac:dyDescent="0.25">
      <c r="B19">
        <v>40</v>
      </c>
      <c r="C19" s="1">
        <f>+C4*100/$C$4</f>
        <v>100</v>
      </c>
      <c r="D19" s="1">
        <f>+E4*100/$E$4</f>
        <v>100</v>
      </c>
    </row>
    <row r="20" spans="2:4" x14ac:dyDescent="0.25">
      <c r="B20">
        <v>43</v>
      </c>
      <c r="C20" s="1">
        <f t="shared" ref="C20:C25" si="0">+C5*100/$C$4</f>
        <v>134.06522200486006</v>
      </c>
      <c r="D20" s="1">
        <f t="shared" ref="D20:D25" si="1">+E5*100/$E$4</f>
        <v>146.22660239297809</v>
      </c>
    </row>
    <row r="21" spans="2:4" x14ac:dyDescent="0.25">
      <c r="B21">
        <v>46</v>
      </c>
      <c r="C21" s="1">
        <f t="shared" si="0"/>
        <v>95.309636576996638</v>
      </c>
      <c r="D21" s="1">
        <f t="shared" si="1"/>
        <v>127.90052683778796</v>
      </c>
    </row>
    <row r="22" spans="2:4" x14ac:dyDescent="0.25">
      <c r="B22">
        <v>49</v>
      </c>
      <c r="C22" s="1">
        <f t="shared" si="0"/>
        <v>64.203914128762321</v>
      </c>
      <c r="D22" s="1">
        <f t="shared" si="1"/>
        <v>156.21532345000148</v>
      </c>
    </row>
    <row r="23" spans="2:4" x14ac:dyDescent="0.25">
      <c r="B23">
        <v>52</v>
      </c>
      <c r="C23" s="1">
        <f t="shared" si="0"/>
        <v>65.303588462369191</v>
      </c>
      <c r="D23" s="1">
        <f t="shared" si="1"/>
        <v>129.46056658052592</v>
      </c>
    </row>
    <row r="24" spans="2:4" x14ac:dyDescent="0.25">
      <c r="B24">
        <v>55</v>
      </c>
      <c r="C24" s="1">
        <f t="shared" si="0"/>
        <v>48.656953713167262</v>
      </c>
      <c r="D24" s="1">
        <f t="shared" si="1"/>
        <v>79.134250714916121</v>
      </c>
    </row>
    <row r="25" spans="2:4" x14ac:dyDescent="0.25">
      <c r="B25">
        <v>58</v>
      </c>
      <c r="C25" s="1">
        <f t="shared" si="0"/>
        <v>31.482072418764535</v>
      </c>
      <c r="D25" s="1">
        <f t="shared" si="1"/>
        <v>24.184409610586414</v>
      </c>
    </row>
    <row r="41" spans="2:12" x14ac:dyDescent="0.25">
      <c r="C41" s="6" t="s">
        <v>5</v>
      </c>
      <c r="D41" s="6"/>
      <c r="G41" s="4"/>
      <c r="H41" s="4"/>
    </row>
    <row r="42" spans="2:12" x14ac:dyDescent="0.25">
      <c r="C42" t="s">
        <v>0</v>
      </c>
      <c r="D42" s="4" t="s">
        <v>4</v>
      </c>
      <c r="H42" s="4"/>
    </row>
    <row r="43" spans="2:12" x14ac:dyDescent="0.25">
      <c r="B43">
        <v>40</v>
      </c>
      <c r="C43" s="1">
        <v>100</v>
      </c>
      <c r="D43" s="1">
        <v>100</v>
      </c>
      <c r="G43" s="1"/>
      <c r="H43" s="1"/>
      <c r="K43" s="1"/>
      <c r="L43" s="1"/>
    </row>
    <row r="44" spans="2:12" x14ac:dyDescent="0.25">
      <c r="B44">
        <v>43</v>
      </c>
      <c r="C44" s="1">
        <v>134.06522200486006</v>
      </c>
      <c r="D44" s="1">
        <v>146.22660239297809</v>
      </c>
      <c r="G44" s="1"/>
      <c r="H44" s="1"/>
      <c r="K44" s="1"/>
      <c r="L44" s="1"/>
    </row>
    <row r="45" spans="2:12" x14ac:dyDescent="0.25">
      <c r="B45">
        <v>46</v>
      </c>
      <c r="C45" s="1">
        <v>95.309636576996638</v>
      </c>
      <c r="D45" s="1">
        <v>127.90052683778796</v>
      </c>
      <c r="G45" s="1"/>
      <c r="H45" s="1"/>
      <c r="K45" s="1"/>
      <c r="L45" s="1"/>
    </row>
    <row r="46" spans="2:12" x14ac:dyDescent="0.25">
      <c r="B46">
        <v>49</v>
      </c>
      <c r="C46" s="1">
        <v>64.203914128762321</v>
      </c>
      <c r="D46" s="1">
        <v>156.21532345000148</v>
      </c>
      <c r="G46" s="1"/>
      <c r="H46" s="1"/>
      <c r="K46" s="1"/>
      <c r="L46" s="1"/>
    </row>
    <row r="47" spans="2:12" x14ac:dyDescent="0.25">
      <c r="B47">
        <v>52</v>
      </c>
      <c r="C47" s="1">
        <v>65.303588462369191</v>
      </c>
      <c r="D47" s="1">
        <v>129.46056658052592</v>
      </c>
      <c r="G47" s="1"/>
      <c r="H47" s="1"/>
      <c r="K47" s="1"/>
      <c r="L47" s="1"/>
    </row>
    <row r="48" spans="2:12" x14ac:dyDescent="0.25">
      <c r="B48">
        <v>55</v>
      </c>
      <c r="C48" s="1">
        <v>48.656953713167262</v>
      </c>
      <c r="D48" s="1">
        <v>79.134250714916121</v>
      </c>
      <c r="G48" s="1"/>
      <c r="H48" s="1"/>
      <c r="K48" s="1"/>
      <c r="L48" s="1"/>
    </row>
    <row r="49" spans="2:12" x14ac:dyDescent="0.25">
      <c r="B49">
        <v>58</v>
      </c>
      <c r="C49" s="1">
        <v>31.482072418764535</v>
      </c>
      <c r="D49" s="1">
        <v>24.184409610586414</v>
      </c>
      <c r="G49" s="1"/>
      <c r="H49" s="1"/>
      <c r="K49" s="1"/>
      <c r="L49" s="1"/>
    </row>
    <row r="50" spans="2:12" x14ac:dyDescent="0.25">
      <c r="G50" s="1"/>
      <c r="H50" s="1"/>
      <c r="K50" s="1"/>
      <c r="L50" s="1"/>
    </row>
  </sheetData>
  <mergeCells count="4">
    <mergeCell ref="C2:D2"/>
    <mergeCell ref="E2:F2"/>
    <mergeCell ref="C17:D17"/>
    <mergeCell ref="C41:D41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HZDR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Deuther-Conrad, Dr. Winnie (FWPN) - 1508</dc:creator>
  <cp:lastModifiedBy>Deuther-Conrad, Dr. Winnie (FWPN) - 1508</cp:lastModifiedBy>
  <dcterms:created xsi:type="dcterms:W3CDTF">2025-05-16T13:44:45Z</dcterms:created>
  <dcterms:modified xsi:type="dcterms:W3CDTF">2026-04-14T12:39:50Z</dcterms:modified>
</cp:coreProperties>
</file>